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Gant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0F766E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36" customWidth="1" min="2" max="2"/>
    <col width="14" customWidth="1" min="3" max="3"/>
    <col width="11" customWidth="1" min="4" max="4"/>
    <col width="11" customWidth="1" min="5" max="5"/>
    <col width="3.5" customWidth="1" min="6" max="6"/>
    <col width="3.5" customWidth="1" min="7" max="7"/>
    <col width="3.5" customWidth="1" min="8" max="8"/>
    <col width="3.5" customWidth="1" min="9" max="9"/>
    <col width="3.5" customWidth="1" min="10" max="10"/>
    <col width="3.5" customWidth="1" min="11" max="11"/>
    <col width="3.5" customWidth="1" min="12" max="12"/>
    <col width="3.5" customWidth="1" min="13" max="13"/>
    <col width="3.5" customWidth="1" min="14" max="14"/>
    <col width="3.5" customWidth="1" min="15" max="15"/>
    <col width="3.5" customWidth="1" min="16" max="16"/>
    <col width="3.5" customWidth="1" min="17" max="17"/>
    <col width="3.5" customWidth="1" min="18" max="18"/>
    <col width="3.5" customWidth="1" min="19" max="19"/>
    <col width="3.5" customWidth="1" min="20" max="20"/>
    <col width="3.5" customWidth="1" min="21" max="21"/>
  </cols>
  <sheetData>
    <row r="1" ht="26" customHeight="1">
      <c r="A1" s="1" t="inlineStr">
        <is>
          <t>Project Gantt Chart</t>
        </is>
      </c>
    </row>
    <row r="2">
      <c r="A2" s="2" t="inlineStr">
        <is>
          <t>Project name:</t>
        </is>
      </c>
    </row>
    <row r="3">
      <c r="A3" s="2" t="inlineStr">
        <is>
          <t>Project manager:</t>
        </is>
      </c>
    </row>
    <row r="4">
      <c r="A4" s="2" t="inlineStr">
        <is>
          <t>Start date:</t>
        </is>
      </c>
    </row>
    <row r="5" ht="18" customHeight="1">
      <c r="A5" s="3" t="inlineStr">
        <is>
          <t>#</t>
        </is>
      </c>
      <c r="B5" s="3" t="inlineStr">
        <is>
          <t>Phase / Task</t>
        </is>
      </c>
      <c r="C5" s="3" t="inlineStr">
        <is>
          <t>Owner</t>
        </is>
      </c>
      <c r="D5" s="3" t="inlineStr">
        <is>
          <t>Start Wk</t>
        </is>
      </c>
      <c r="E5" s="3" t="inlineStr">
        <is>
          <t>Dur (wks)</t>
        </is>
      </c>
      <c r="F5" s="3" t="inlineStr">
        <is>
          <t>W1</t>
        </is>
      </c>
      <c r="G5" s="3" t="inlineStr">
        <is>
          <t>W2</t>
        </is>
      </c>
      <c r="H5" s="3" t="inlineStr">
        <is>
          <t>W3</t>
        </is>
      </c>
      <c r="I5" s="3" t="inlineStr">
        <is>
          <t>W4</t>
        </is>
      </c>
      <c r="J5" s="3" t="inlineStr">
        <is>
          <t>W5</t>
        </is>
      </c>
      <c r="K5" s="3" t="inlineStr">
        <is>
          <t>W6</t>
        </is>
      </c>
      <c r="L5" s="3" t="inlineStr">
        <is>
          <t>W7</t>
        </is>
      </c>
      <c r="M5" s="3" t="inlineStr">
        <is>
          <t>W8</t>
        </is>
      </c>
      <c r="N5" s="3" t="inlineStr">
        <is>
          <t>W9</t>
        </is>
      </c>
      <c r="O5" s="3" t="inlineStr">
        <is>
          <t>W10</t>
        </is>
      </c>
      <c r="P5" s="3" t="inlineStr">
        <is>
          <t>W11</t>
        </is>
      </c>
      <c r="Q5" s="3" t="inlineStr">
        <is>
          <t>W12</t>
        </is>
      </c>
      <c r="R5" s="3" t="inlineStr">
        <is>
          <t>W13</t>
        </is>
      </c>
      <c r="S5" s="3" t="inlineStr">
        <is>
          <t>W14</t>
        </is>
      </c>
      <c r="T5" s="3" t="inlineStr">
        <is>
          <t>W15</t>
        </is>
      </c>
      <c r="U5" s="3" t="inlineStr">
        <is>
          <t>W16</t>
        </is>
      </c>
    </row>
    <row r="6" ht="20" customHeight="1">
      <c r="A6" s="4" t="inlineStr">
        <is>
          <t>PHASE 1: INITIATION</t>
        </is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</row>
    <row r="7" ht="20" customHeight="1">
      <c r="A7" s="6" t="n">
        <v>1</v>
      </c>
      <c r="B7" s="7" t="inlineStr">
        <is>
          <t>Project charter</t>
        </is>
      </c>
      <c r="C7" s="6" t="inlineStr">
        <is>
          <t>PM</t>
        </is>
      </c>
      <c r="D7" s="6" t="n">
        <v>1</v>
      </c>
      <c r="E7" s="6" t="n">
        <v>1</v>
      </c>
      <c r="F7" s="8">
        <f>IF(AND($E7&gt;0,1&gt;=$D7,1&lt;$D7+$E7),"=","")</f>
        <v/>
      </c>
      <c r="G7" s="8">
        <f>IF(AND($E7&gt;0,2&gt;=$D7,2&lt;$D7+$E7),"=","")</f>
        <v/>
      </c>
      <c r="H7" s="8">
        <f>IF(AND($E7&gt;0,3&gt;=$D7,3&lt;$D7+$E7),"=","")</f>
        <v/>
      </c>
      <c r="I7" s="8">
        <f>IF(AND($E7&gt;0,4&gt;=$D7,4&lt;$D7+$E7),"=","")</f>
        <v/>
      </c>
      <c r="J7" s="8">
        <f>IF(AND($E7&gt;0,5&gt;=$D7,5&lt;$D7+$E7),"=","")</f>
        <v/>
      </c>
      <c r="K7" s="8">
        <f>IF(AND($E7&gt;0,6&gt;=$D7,6&lt;$D7+$E7),"=","")</f>
        <v/>
      </c>
      <c r="L7" s="8">
        <f>IF(AND($E7&gt;0,7&gt;=$D7,7&lt;$D7+$E7),"=","")</f>
        <v/>
      </c>
      <c r="M7" s="8">
        <f>IF(AND($E7&gt;0,8&gt;=$D7,8&lt;$D7+$E7),"=","")</f>
        <v/>
      </c>
      <c r="N7" s="8">
        <f>IF(AND($E7&gt;0,9&gt;=$D7,9&lt;$D7+$E7),"=","")</f>
        <v/>
      </c>
      <c r="O7" s="8">
        <f>IF(AND($E7&gt;0,10&gt;=$D7,10&lt;$D7+$E7),"=","")</f>
        <v/>
      </c>
      <c r="P7" s="8">
        <f>IF(AND($E7&gt;0,11&gt;=$D7,11&lt;$D7+$E7),"=","")</f>
        <v/>
      </c>
      <c r="Q7" s="8">
        <f>IF(AND($E7&gt;0,12&gt;=$D7,12&lt;$D7+$E7),"=","")</f>
        <v/>
      </c>
      <c r="R7" s="8">
        <f>IF(AND($E7&gt;0,13&gt;=$D7,13&lt;$D7+$E7),"=","")</f>
        <v/>
      </c>
      <c r="S7" s="8">
        <f>IF(AND($E7&gt;0,14&gt;=$D7,14&lt;$D7+$E7),"=","")</f>
        <v/>
      </c>
      <c r="T7" s="8">
        <f>IF(AND($E7&gt;0,15&gt;=$D7,15&lt;$D7+$E7),"=","")</f>
        <v/>
      </c>
      <c r="U7" s="8">
        <f>IF(AND($E7&gt;0,16&gt;=$D7,16&lt;$D7+$E7),"=","")</f>
        <v/>
      </c>
    </row>
    <row r="8" ht="20" customHeight="1">
      <c r="A8" s="6" t="n">
        <v>2</v>
      </c>
      <c r="B8" s="7" t="inlineStr">
        <is>
          <t>Stakeholder identification</t>
        </is>
      </c>
      <c r="C8" s="6" t="inlineStr">
        <is>
          <t>PM</t>
        </is>
      </c>
      <c r="D8" s="6" t="n">
        <v>1</v>
      </c>
      <c r="E8" s="6" t="n">
        <v>1</v>
      </c>
      <c r="F8" s="8">
        <f>IF(AND($E8&gt;0,1&gt;=$D8,1&lt;$D8+$E8),"=","")</f>
        <v/>
      </c>
      <c r="G8" s="8">
        <f>IF(AND($E8&gt;0,2&gt;=$D8,2&lt;$D8+$E8),"=","")</f>
        <v/>
      </c>
      <c r="H8" s="8">
        <f>IF(AND($E8&gt;0,3&gt;=$D8,3&lt;$D8+$E8),"=","")</f>
        <v/>
      </c>
      <c r="I8" s="8">
        <f>IF(AND($E8&gt;0,4&gt;=$D8,4&lt;$D8+$E8),"=","")</f>
        <v/>
      </c>
      <c r="J8" s="8">
        <f>IF(AND($E8&gt;0,5&gt;=$D8,5&lt;$D8+$E8),"=","")</f>
        <v/>
      </c>
      <c r="K8" s="8">
        <f>IF(AND($E8&gt;0,6&gt;=$D8,6&lt;$D8+$E8),"=","")</f>
        <v/>
      </c>
      <c r="L8" s="8">
        <f>IF(AND($E8&gt;0,7&gt;=$D8,7&lt;$D8+$E8),"=","")</f>
        <v/>
      </c>
      <c r="M8" s="8">
        <f>IF(AND($E8&gt;0,8&gt;=$D8,8&lt;$D8+$E8),"=","")</f>
        <v/>
      </c>
      <c r="N8" s="8">
        <f>IF(AND($E8&gt;0,9&gt;=$D8,9&lt;$D8+$E8),"=","")</f>
        <v/>
      </c>
      <c r="O8" s="8">
        <f>IF(AND($E8&gt;0,10&gt;=$D8,10&lt;$D8+$E8),"=","")</f>
        <v/>
      </c>
      <c r="P8" s="8">
        <f>IF(AND($E8&gt;0,11&gt;=$D8,11&lt;$D8+$E8),"=","")</f>
        <v/>
      </c>
      <c r="Q8" s="8">
        <f>IF(AND($E8&gt;0,12&gt;=$D8,12&lt;$D8+$E8),"=","")</f>
        <v/>
      </c>
      <c r="R8" s="8">
        <f>IF(AND($E8&gt;0,13&gt;=$D8,13&lt;$D8+$E8),"=","")</f>
        <v/>
      </c>
      <c r="S8" s="8">
        <f>IF(AND($E8&gt;0,14&gt;=$D8,14&lt;$D8+$E8),"=","")</f>
        <v/>
      </c>
      <c r="T8" s="8">
        <f>IF(AND($E8&gt;0,15&gt;=$D8,15&lt;$D8+$E8),"=","")</f>
        <v/>
      </c>
      <c r="U8" s="8">
        <f>IF(AND($E8&gt;0,16&gt;=$D8,16&lt;$D8+$E8),"=","")</f>
        <v/>
      </c>
    </row>
    <row r="9" ht="20" customHeight="1">
      <c r="A9" s="4" t="inlineStr">
        <is>
          <t>PHASE 2: PLANNING</t>
        </is>
      </c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</row>
    <row r="10" ht="20" customHeight="1">
      <c r="A10" s="6" t="n">
        <v>3</v>
      </c>
      <c r="B10" s="7" t="inlineStr">
        <is>
          <t>Scope definition</t>
        </is>
      </c>
      <c r="C10" s="6" t="inlineStr">
        <is>
          <t>BA</t>
        </is>
      </c>
      <c r="D10" s="6" t="n">
        <v>2</v>
      </c>
      <c r="E10" s="6" t="n">
        <v>2</v>
      </c>
      <c r="F10" s="8">
        <f>IF(AND($E10&gt;0,1&gt;=$D10,1&lt;$D10+$E10),"=","")</f>
        <v/>
      </c>
      <c r="G10" s="8">
        <f>IF(AND($E10&gt;0,2&gt;=$D10,2&lt;$D10+$E10),"=","")</f>
        <v/>
      </c>
      <c r="H10" s="8">
        <f>IF(AND($E10&gt;0,3&gt;=$D10,3&lt;$D10+$E10),"=","")</f>
        <v/>
      </c>
      <c r="I10" s="8">
        <f>IF(AND($E10&gt;0,4&gt;=$D10,4&lt;$D10+$E10),"=","")</f>
        <v/>
      </c>
      <c r="J10" s="8">
        <f>IF(AND($E10&gt;0,5&gt;=$D10,5&lt;$D10+$E10),"=","")</f>
        <v/>
      </c>
      <c r="K10" s="8">
        <f>IF(AND($E10&gt;0,6&gt;=$D10,6&lt;$D10+$E10),"=","")</f>
        <v/>
      </c>
      <c r="L10" s="8">
        <f>IF(AND($E10&gt;0,7&gt;=$D10,7&lt;$D10+$E10),"=","")</f>
        <v/>
      </c>
      <c r="M10" s="8">
        <f>IF(AND($E10&gt;0,8&gt;=$D10,8&lt;$D10+$E10),"=","")</f>
        <v/>
      </c>
      <c r="N10" s="8">
        <f>IF(AND($E10&gt;0,9&gt;=$D10,9&lt;$D10+$E10),"=","")</f>
        <v/>
      </c>
      <c r="O10" s="8">
        <f>IF(AND($E10&gt;0,10&gt;=$D10,10&lt;$D10+$E10),"=","")</f>
        <v/>
      </c>
      <c r="P10" s="8">
        <f>IF(AND($E10&gt;0,11&gt;=$D10,11&lt;$D10+$E10),"=","")</f>
        <v/>
      </c>
      <c r="Q10" s="8">
        <f>IF(AND($E10&gt;0,12&gt;=$D10,12&lt;$D10+$E10),"=","")</f>
        <v/>
      </c>
      <c r="R10" s="8">
        <f>IF(AND($E10&gt;0,13&gt;=$D10,13&lt;$D10+$E10),"=","")</f>
        <v/>
      </c>
      <c r="S10" s="8">
        <f>IF(AND($E10&gt;0,14&gt;=$D10,14&lt;$D10+$E10),"=","")</f>
        <v/>
      </c>
      <c r="T10" s="8">
        <f>IF(AND($E10&gt;0,15&gt;=$D10,15&lt;$D10+$E10),"=","")</f>
        <v/>
      </c>
      <c r="U10" s="8">
        <f>IF(AND($E10&gt;0,16&gt;=$D10,16&lt;$D10+$E10),"=","")</f>
        <v/>
      </c>
    </row>
    <row r="11" ht="20" customHeight="1">
      <c r="A11" s="6" t="n">
        <v>4</v>
      </c>
      <c r="B11" s="7" t="inlineStr">
        <is>
          <t>Resource plan</t>
        </is>
      </c>
      <c r="C11" s="6" t="inlineStr">
        <is>
          <t>PM</t>
        </is>
      </c>
      <c r="D11" s="6" t="n">
        <v>2</v>
      </c>
      <c r="E11" s="6" t="n">
        <v>2</v>
      </c>
      <c r="F11" s="8">
        <f>IF(AND($E11&gt;0,1&gt;=$D11,1&lt;$D11+$E11),"=","")</f>
        <v/>
      </c>
      <c r="G11" s="8">
        <f>IF(AND($E11&gt;0,2&gt;=$D11,2&lt;$D11+$E11),"=","")</f>
        <v/>
      </c>
      <c r="H11" s="8">
        <f>IF(AND($E11&gt;0,3&gt;=$D11,3&lt;$D11+$E11),"=","")</f>
        <v/>
      </c>
      <c r="I11" s="8">
        <f>IF(AND($E11&gt;0,4&gt;=$D11,4&lt;$D11+$E11),"=","")</f>
        <v/>
      </c>
      <c r="J11" s="8">
        <f>IF(AND($E11&gt;0,5&gt;=$D11,5&lt;$D11+$E11),"=","")</f>
        <v/>
      </c>
      <c r="K11" s="8">
        <f>IF(AND($E11&gt;0,6&gt;=$D11,6&lt;$D11+$E11),"=","")</f>
        <v/>
      </c>
      <c r="L11" s="8">
        <f>IF(AND($E11&gt;0,7&gt;=$D11,7&lt;$D11+$E11),"=","")</f>
        <v/>
      </c>
      <c r="M11" s="8">
        <f>IF(AND($E11&gt;0,8&gt;=$D11,8&lt;$D11+$E11),"=","")</f>
        <v/>
      </c>
      <c r="N11" s="8">
        <f>IF(AND($E11&gt;0,9&gt;=$D11,9&lt;$D11+$E11),"=","")</f>
        <v/>
      </c>
      <c r="O11" s="8">
        <f>IF(AND($E11&gt;0,10&gt;=$D11,10&lt;$D11+$E11),"=","")</f>
        <v/>
      </c>
      <c r="P11" s="8">
        <f>IF(AND($E11&gt;0,11&gt;=$D11,11&lt;$D11+$E11),"=","")</f>
        <v/>
      </c>
      <c r="Q11" s="8">
        <f>IF(AND($E11&gt;0,12&gt;=$D11,12&lt;$D11+$E11),"=","")</f>
        <v/>
      </c>
      <c r="R11" s="8">
        <f>IF(AND($E11&gt;0,13&gt;=$D11,13&lt;$D11+$E11),"=","")</f>
        <v/>
      </c>
      <c r="S11" s="8">
        <f>IF(AND($E11&gt;0,14&gt;=$D11,14&lt;$D11+$E11),"=","")</f>
        <v/>
      </c>
      <c r="T11" s="8">
        <f>IF(AND($E11&gt;0,15&gt;=$D11,15&lt;$D11+$E11),"=","")</f>
        <v/>
      </c>
      <c r="U11" s="8">
        <f>IF(AND($E11&gt;0,16&gt;=$D11,16&lt;$D11+$E11),"=","")</f>
        <v/>
      </c>
    </row>
    <row r="12" ht="20" customHeight="1">
      <c r="A12" s="6" t="n">
        <v>5</v>
      </c>
      <c r="B12" s="7" t="inlineStr">
        <is>
          <t>Risk register</t>
        </is>
      </c>
      <c r="C12" s="6" t="inlineStr">
        <is>
          <t>PM</t>
        </is>
      </c>
      <c r="D12" s="6" t="n">
        <v>3</v>
      </c>
      <c r="E12" s="6" t="n">
        <v>1</v>
      </c>
      <c r="F12" s="8">
        <f>IF(AND($E12&gt;0,1&gt;=$D12,1&lt;$D12+$E12),"=","")</f>
        <v/>
      </c>
      <c r="G12" s="8">
        <f>IF(AND($E12&gt;0,2&gt;=$D12,2&lt;$D12+$E12),"=","")</f>
        <v/>
      </c>
      <c r="H12" s="8">
        <f>IF(AND($E12&gt;0,3&gt;=$D12,3&lt;$D12+$E12),"=","")</f>
        <v/>
      </c>
      <c r="I12" s="8">
        <f>IF(AND($E12&gt;0,4&gt;=$D12,4&lt;$D12+$E12),"=","")</f>
        <v/>
      </c>
      <c r="J12" s="8">
        <f>IF(AND($E12&gt;0,5&gt;=$D12,5&lt;$D12+$E12),"=","")</f>
        <v/>
      </c>
      <c r="K12" s="8">
        <f>IF(AND($E12&gt;0,6&gt;=$D12,6&lt;$D12+$E12),"=","")</f>
        <v/>
      </c>
      <c r="L12" s="8">
        <f>IF(AND($E12&gt;0,7&gt;=$D12,7&lt;$D12+$E12),"=","")</f>
        <v/>
      </c>
      <c r="M12" s="8">
        <f>IF(AND($E12&gt;0,8&gt;=$D12,8&lt;$D12+$E12),"=","")</f>
        <v/>
      </c>
      <c r="N12" s="8">
        <f>IF(AND($E12&gt;0,9&gt;=$D12,9&lt;$D12+$E12),"=","")</f>
        <v/>
      </c>
      <c r="O12" s="8">
        <f>IF(AND($E12&gt;0,10&gt;=$D12,10&lt;$D12+$E12),"=","")</f>
        <v/>
      </c>
      <c r="P12" s="8">
        <f>IF(AND($E12&gt;0,11&gt;=$D12,11&lt;$D12+$E12),"=","")</f>
        <v/>
      </c>
      <c r="Q12" s="8">
        <f>IF(AND($E12&gt;0,12&gt;=$D12,12&lt;$D12+$E12),"=","")</f>
        <v/>
      </c>
      <c r="R12" s="8">
        <f>IF(AND($E12&gt;0,13&gt;=$D12,13&lt;$D12+$E12),"=","")</f>
        <v/>
      </c>
      <c r="S12" s="8">
        <f>IF(AND($E12&gt;0,14&gt;=$D12,14&lt;$D12+$E12),"=","")</f>
        <v/>
      </c>
      <c r="T12" s="8">
        <f>IF(AND($E12&gt;0,15&gt;=$D12,15&lt;$D12+$E12),"=","")</f>
        <v/>
      </c>
      <c r="U12" s="8">
        <f>IF(AND($E12&gt;0,16&gt;=$D12,16&lt;$D12+$E12),"=","")</f>
        <v/>
      </c>
    </row>
    <row r="13" ht="20" customHeight="1">
      <c r="A13" s="4" t="inlineStr">
        <is>
          <t>PHASE 3: EXECUTION</t>
        </is>
      </c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</row>
    <row r="14" ht="20" customHeight="1">
      <c r="A14" s="6" t="n">
        <v>6</v>
      </c>
      <c r="B14" s="7" t="inlineStr">
        <is>
          <t>Design</t>
        </is>
      </c>
      <c r="C14" s="6" t="inlineStr">
        <is>
          <t>Designer</t>
        </is>
      </c>
      <c r="D14" s="6" t="n">
        <v>4</v>
      </c>
      <c r="E14" s="6" t="n">
        <v>3</v>
      </c>
      <c r="F14" s="8">
        <f>IF(AND($E14&gt;0,1&gt;=$D14,1&lt;$D14+$E14),"=","")</f>
        <v/>
      </c>
      <c r="G14" s="8">
        <f>IF(AND($E14&gt;0,2&gt;=$D14,2&lt;$D14+$E14),"=","")</f>
        <v/>
      </c>
      <c r="H14" s="8">
        <f>IF(AND($E14&gt;0,3&gt;=$D14,3&lt;$D14+$E14),"=","")</f>
        <v/>
      </c>
      <c r="I14" s="8">
        <f>IF(AND($E14&gt;0,4&gt;=$D14,4&lt;$D14+$E14),"=","")</f>
        <v/>
      </c>
      <c r="J14" s="8">
        <f>IF(AND($E14&gt;0,5&gt;=$D14,5&lt;$D14+$E14),"=","")</f>
        <v/>
      </c>
      <c r="K14" s="8">
        <f>IF(AND($E14&gt;0,6&gt;=$D14,6&lt;$D14+$E14),"=","")</f>
        <v/>
      </c>
      <c r="L14" s="8">
        <f>IF(AND($E14&gt;0,7&gt;=$D14,7&lt;$D14+$E14),"=","")</f>
        <v/>
      </c>
      <c r="M14" s="8">
        <f>IF(AND($E14&gt;0,8&gt;=$D14,8&lt;$D14+$E14),"=","")</f>
        <v/>
      </c>
      <c r="N14" s="8">
        <f>IF(AND($E14&gt;0,9&gt;=$D14,9&lt;$D14+$E14),"=","")</f>
        <v/>
      </c>
      <c r="O14" s="8">
        <f>IF(AND($E14&gt;0,10&gt;=$D14,10&lt;$D14+$E14),"=","")</f>
        <v/>
      </c>
      <c r="P14" s="8">
        <f>IF(AND($E14&gt;0,11&gt;=$D14,11&lt;$D14+$E14),"=","")</f>
        <v/>
      </c>
      <c r="Q14" s="8">
        <f>IF(AND($E14&gt;0,12&gt;=$D14,12&lt;$D14+$E14),"=","")</f>
        <v/>
      </c>
      <c r="R14" s="8">
        <f>IF(AND($E14&gt;0,13&gt;=$D14,13&lt;$D14+$E14),"=","")</f>
        <v/>
      </c>
      <c r="S14" s="8">
        <f>IF(AND($E14&gt;0,14&gt;=$D14,14&lt;$D14+$E14),"=","")</f>
        <v/>
      </c>
      <c r="T14" s="8">
        <f>IF(AND($E14&gt;0,15&gt;=$D14,15&lt;$D14+$E14),"=","")</f>
        <v/>
      </c>
      <c r="U14" s="8">
        <f>IF(AND($E14&gt;0,16&gt;=$D14,16&lt;$D14+$E14),"=","")</f>
        <v/>
      </c>
    </row>
    <row r="15" ht="20" customHeight="1">
      <c r="A15" s="6" t="n">
        <v>7</v>
      </c>
      <c r="B15" s="7" t="inlineStr">
        <is>
          <t>Backend development</t>
        </is>
      </c>
      <c r="C15" s="6" t="inlineStr">
        <is>
          <t>Dev</t>
        </is>
      </c>
      <c r="D15" s="6" t="n">
        <v>5</v>
      </c>
      <c r="E15" s="6" t="n">
        <v>5</v>
      </c>
      <c r="F15" s="8">
        <f>IF(AND($E15&gt;0,1&gt;=$D15,1&lt;$D15+$E15),"=","")</f>
        <v/>
      </c>
      <c r="G15" s="8">
        <f>IF(AND($E15&gt;0,2&gt;=$D15,2&lt;$D15+$E15),"=","")</f>
        <v/>
      </c>
      <c r="H15" s="8">
        <f>IF(AND($E15&gt;0,3&gt;=$D15,3&lt;$D15+$E15),"=","")</f>
        <v/>
      </c>
      <c r="I15" s="8">
        <f>IF(AND($E15&gt;0,4&gt;=$D15,4&lt;$D15+$E15),"=","")</f>
        <v/>
      </c>
      <c r="J15" s="8">
        <f>IF(AND($E15&gt;0,5&gt;=$D15,5&lt;$D15+$E15),"=","")</f>
        <v/>
      </c>
      <c r="K15" s="8">
        <f>IF(AND($E15&gt;0,6&gt;=$D15,6&lt;$D15+$E15),"=","")</f>
        <v/>
      </c>
      <c r="L15" s="8">
        <f>IF(AND($E15&gt;0,7&gt;=$D15,7&lt;$D15+$E15),"=","")</f>
        <v/>
      </c>
      <c r="M15" s="8">
        <f>IF(AND($E15&gt;0,8&gt;=$D15,8&lt;$D15+$E15),"=","")</f>
        <v/>
      </c>
      <c r="N15" s="8">
        <f>IF(AND($E15&gt;0,9&gt;=$D15,9&lt;$D15+$E15),"=","")</f>
        <v/>
      </c>
      <c r="O15" s="8">
        <f>IF(AND($E15&gt;0,10&gt;=$D15,10&lt;$D15+$E15),"=","")</f>
        <v/>
      </c>
      <c r="P15" s="8">
        <f>IF(AND($E15&gt;0,11&gt;=$D15,11&lt;$D15+$E15),"=","")</f>
        <v/>
      </c>
      <c r="Q15" s="8">
        <f>IF(AND($E15&gt;0,12&gt;=$D15,12&lt;$D15+$E15),"=","")</f>
        <v/>
      </c>
      <c r="R15" s="8">
        <f>IF(AND($E15&gt;0,13&gt;=$D15,13&lt;$D15+$E15),"=","")</f>
        <v/>
      </c>
      <c r="S15" s="8">
        <f>IF(AND($E15&gt;0,14&gt;=$D15,14&lt;$D15+$E15),"=","")</f>
        <v/>
      </c>
      <c r="T15" s="8">
        <f>IF(AND($E15&gt;0,15&gt;=$D15,15&lt;$D15+$E15),"=","")</f>
        <v/>
      </c>
      <c r="U15" s="8">
        <f>IF(AND($E15&gt;0,16&gt;=$D15,16&lt;$D15+$E15),"=","")</f>
        <v/>
      </c>
    </row>
    <row r="16" ht="20" customHeight="1">
      <c r="A16" s="6" t="n">
        <v>8</v>
      </c>
      <c r="B16" s="7" t="inlineStr">
        <is>
          <t>Frontend development</t>
        </is>
      </c>
      <c r="C16" s="6" t="inlineStr">
        <is>
          <t>Dev</t>
        </is>
      </c>
      <c r="D16" s="6" t="n">
        <v>6</v>
      </c>
      <c r="E16" s="6" t="n">
        <v>5</v>
      </c>
      <c r="F16" s="8">
        <f>IF(AND($E16&gt;0,1&gt;=$D16,1&lt;$D16+$E16),"=","")</f>
        <v/>
      </c>
      <c r="G16" s="8">
        <f>IF(AND($E16&gt;0,2&gt;=$D16,2&lt;$D16+$E16),"=","")</f>
        <v/>
      </c>
      <c r="H16" s="8">
        <f>IF(AND($E16&gt;0,3&gt;=$D16,3&lt;$D16+$E16),"=","")</f>
        <v/>
      </c>
      <c r="I16" s="8">
        <f>IF(AND($E16&gt;0,4&gt;=$D16,4&lt;$D16+$E16),"=","")</f>
        <v/>
      </c>
      <c r="J16" s="8">
        <f>IF(AND($E16&gt;0,5&gt;=$D16,5&lt;$D16+$E16),"=","")</f>
        <v/>
      </c>
      <c r="K16" s="8">
        <f>IF(AND($E16&gt;0,6&gt;=$D16,6&lt;$D16+$E16),"=","")</f>
        <v/>
      </c>
      <c r="L16" s="8">
        <f>IF(AND($E16&gt;0,7&gt;=$D16,7&lt;$D16+$E16),"=","")</f>
        <v/>
      </c>
      <c r="M16" s="8">
        <f>IF(AND($E16&gt;0,8&gt;=$D16,8&lt;$D16+$E16),"=","")</f>
        <v/>
      </c>
      <c r="N16" s="8">
        <f>IF(AND($E16&gt;0,9&gt;=$D16,9&lt;$D16+$E16),"=","")</f>
        <v/>
      </c>
      <c r="O16" s="8">
        <f>IF(AND($E16&gt;0,10&gt;=$D16,10&lt;$D16+$E16),"=","")</f>
        <v/>
      </c>
      <c r="P16" s="8">
        <f>IF(AND($E16&gt;0,11&gt;=$D16,11&lt;$D16+$E16),"=","")</f>
        <v/>
      </c>
      <c r="Q16" s="8">
        <f>IF(AND($E16&gt;0,12&gt;=$D16,12&lt;$D16+$E16),"=","")</f>
        <v/>
      </c>
      <c r="R16" s="8">
        <f>IF(AND($E16&gt;0,13&gt;=$D16,13&lt;$D16+$E16),"=","")</f>
        <v/>
      </c>
      <c r="S16" s="8">
        <f>IF(AND($E16&gt;0,14&gt;=$D16,14&lt;$D16+$E16),"=","")</f>
        <v/>
      </c>
      <c r="T16" s="8">
        <f>IF(AND($E16&gt;0,15&gt;=$D16,15&lt;$D16+$E16),"=","")</f>
        <v/>
      </c>
      <c r="U16" s="8">
        <f>IF(AND($E16&gt;0,16&gt;=$D16,16&lt;$D16+$E16),"=","")</f>
        <v/>
      </c>
    </row>
    <row r="17" ht="20" customHeight="1">
      <c r="A17" s="6" t="n">
        <v>9</v>
      </c>
      <c r="B17" s="7" t="inlineStr">
        <is>
          <t>Integration</t>
        </is>
      </c>
      <c r="C17" s="6" t="inlineStr">
        <is>
          <t>Dev</t>
        </is>
      </c>
      <c r="D17" s="6" t="n">
        <v>10</v>
      </c>
      <c r="E17" s="6" t="n">
        <v>2</v>
      </c>
      <c r="F17" s="8">
        <f>IF(AND($E17&gt;0,1&gt;=$D17,1&lt;$D17+$E17),"=","")</f>
        <v/>
      </c>
      <c r="G17" s="8">
        <f>IF(AND($E17&gt;0,2&gt;=$D17,2&lt;$D17+$E17),"=","")</f>
        <v/>
      </c>
      <c r="H17" s="8">
        <f>IF(AND($E17&gt;0,3&gt;=$D17,3&lt;$D17+$E17),"=","")</f>
        <v/>
      </c>
      <c r="I17" s="8">
        <f>IF(AND($E17&gt;0,4&gt;=$D17,4&lt;$D17+$E17),"=","")</f>
        <v/>
      </c>
      <c r="J17" s="8">
        <f>IF(AND($E17&gt;0,5&gt;=$D17,5&lt;$D17+$E17),"=","")</f>
        <v/>
      </c>
      <c r="K17" s="8">
        <f>IF(AND($E17&gt;0,6&gt;=$D17,6&lt;$D17+$E17),"=","")</f>
        <v/>
      </c>
      <c r="L17" s="8">
        <f>IF(AND($E17&gt;0,7&gt;=$D17,7&lt;$D17+$E17),"=","")</f>
        <v/>
      </c>
      <c r="M17" s="8">
        <f>IF(AND($E17&gt;0,8&gt;=$D17,8&lt;$D17+$E17),"=","")</f>
        <v/>
      </c>
      <c r="N17" s="8">
        <f>IF(AND($E17&gt;0,9&gt;=$D17,9&lt;$D17+$E17),"=","")</f>
        <v/>
      </c>
      <c r="O17" s="8">
        <f>IF(AND($E17&gt;0,10&gt;=$D17,10&lt;$D17+$E17),"=","")</f>
        <v/>
      </c>
      <c r="P17" s="8">
        <f>IF(AND($E17&gt;0,11&gt;=$D17,11&lt;$D17+$E17),"=","")</f>
        <v/>
      </c>
      <c r="Q17" s="8">
        <f>IF(AND($E17&gt;0,12&gt;=$D17,12&lt;$D17+$E17),"=","")</f>
        <v/>
      </c>
      <c r="R17" s="8">
        <f>IF(AND($E17&gt;0,13&gt;=$D17,13&lt;$D17+$E17),"=","")</f>
        <v/>
      </c>
      <c r="S17" s="8">
        <f>IF(AND($E17&gt;0,14&gt;=$D17,14&lt;$D17+$E17),"=","")</f>
        <v/>
      </c>
      <c r="T17" s="8">
        <f>IF(AND($E17&gt;0,15&gt;=$D17,15&lt;$D17+$E17),"=","")</f>
        <v/>
      </c>
      <c r="U17" s="8">
        <f>IF(AND($E17&gt;0,16&gt;=$D17,16&lt;$D17+$E17),"=","")</f>
        <v/>
      </c>
    </row>
    <row r="18" ht="20" customHeight="1">
      <c r="A18" s="4" t="inlineStr">
        <is>
          <t>PHASE 4: MONITORING</t>
        </is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</row>
    <row r="19" ht="20" customHeight="1">
      <c r="A19" s="6" t="n">
        <v>10</v>
      </c>
      <c r="B19" s="7" t="inlineStr">
        <is>
          <t>Testing and QA</t>
        </is>
      </c>
      <c r="C19" s="6" t="inlineStr">
        <is>
          <t>QA</t>
        </is>
      </c>
      <c r="D19" s="6" t="n">
        <v>11</v>
      </c>
      <c r="E19" s="6" t="n">
        <v>3</v>
      </c>
      <c r="F19" s="8">
        <f>IF(AND($E19&gt;0,1&gt;=$D19,1&lt;$D19+$E19),"=","")</f>
        <v/>
      </c>
      <c r="G19" s="8">
        <f>IF(AND($E19&gt;0,2&gt;=$D19,2&lt;$D19+$E19),"=","")</f>
        <v/>
      </c>
      <c r="H19" s="8">
        <f>IF(AND($E19&gt;0,3&gt;=$D19,3&lt;$D19+$E19),"=","")</f>
        <v/>
      </c>
      <c r="I19" s="8">
        <f>IF(AND($E19&gt;0,4&gt;=$D19,4&lt;$D19+$E19),"=","")</f>
        <v/>
      </c>
      <c r="J19" s="8">
        <f>IF(AND($E19&gt;0,5&gt;=$D19,5&lt;$D19+$E19),"=","")</f>
        <v/>
      </c>
      <c r="K19" s="8">
        <f>IF(AND($E19&gt;0,6&gt;=$D19,6&lt;$D19+$E19),"=","")</f>
        <v/>
      </c>
      <c r="L19" s="8">
        <f>IF(AND($E19&gt;0,7&gt;=$D19,7&lt;$D19+$E19),"=","")</f>
        <v/>
      </c>
      <c r="M19" s="8">
        <f>IF(AND($E19&gt;0,8&gt;=$D19,8&lt;$D19+$E19),"=","")</f>
        <v/>
      </c>
      <c r="N19" s="8">
        <f>IF(AND($E19&gt;0,9&gt;=$D19,9&lt;$D19+$E19),"=","")</f>
        <v/>
      </c>
      <c r="O19" s="8">
        <f>IF(AND($E19&gt;0,10&gt;=$D19,10&lt;$D19+$E19),"=","")</f>
        <v/>
      </c>
      <c r="P19" s="8">
        <f>IF(AND($E19&gt;0,11&gt;=$D19,11&lt;$D19+$E19),"=","")</f>
        <v/>
      </c>
      <c r="Q19" s="8">
        <f>IF(AND($E19&gt;0,12&gt;=$D19,12&lt;$D19+$E19),"=","")</f>
        <v/>
      </c>
      <c r="R19" s="8">
        <f>IF(AND($E19&gt;0,13&gt;=$D19,13&lt;$D19+$E19),"=","")</f>
        <v/>
      </c>
      <c r="S19" s="8">
        <f>IF(AND($E19&gt;0,14&gt;=$D19,14&lt;$D19+$E19),"=","")</f>
        <v/>
      </c>
      <c r="T19" s="8">
        <f>IF(AND($E19&gt;0,15&gt;=$D19,15&lt;$D19+$E19),"=","")</f>
        <v/>
      </c>
      <c r="U19" s="8">
        <f>IF(AND($E19&gt;0,16&gt;=$D19,16&lt;$D19+$E19),"=","")</f>
        <v/>
      </c>
    </row>
    <row r="20" ht="20" customHeight="1">
      <c r="A20" s="6" t="n">
        <v>11</v>
      </c>
      <c r="B20" s="7" t="inlineStr">
        <is>
          <t>UAT</t>
        </is>
      </c>
      <c r="C20" s="6" t="inlineStr">
        <is>
          <t>PM</t>
        </is>
      </c>
      <c r="D20" s="6" t="n">
        <v>13</v>
      </c>
      <c r="E20" s="6" t="n">
        <v>2</v>
      </c>
      <c r="F20" s="8">
        <f>IF(AND($E20&gt;0,1&gt;=$D20,1&lt;$D20+$E20),"=","")</f>
        <v/>
      </c>
      <c r="G20" s="8">
        <f>IF(AND($E20&gt;0,2&gt;=$D20,2&lt;$D20+$E20),"=","")</f>
        <v/>
      </c>
      <c r="H20" s="8">
        <f>IF(AND($E20&gt;0,3&gt;=$D20,3&lt;$D20+$E20),"=","")</f>
        <v/>
      </c>
      <c r="I20" s="8">
        <f>IF(AND($E20&gt;0,4&gt;=$D20,4&lt;$D20+$E20),"=","")</f>
        <v/>
      </c>
      <c r="J20" s="8">
        <f>IF(AND($E20&gt;0,5&gt;=$D20,5&lt;$D20+$E20),"=","")</f>
        <v/>
      </c>
      <c r="K20" s="8">
        <f>IF(AND($E20&gt;0,6&gt;=$D20,6&lt;$D20+$E20),"=","")</f>
        <v/>
      </c>
      <c r="L20" s="8">
        <f>IF(AND($E20&gt;0,7&gt;=$D20,7&lt;$D20+$E20),"=","")</f>
        <v/>
      </c>
      <c r="M20" s="8">
        <f>IF(AND($E20&gt;0,8&gt;=$D20,8&lt;$D20+$E20),"=","")</f>
        <v/>
      </c>
      <c r="N20" s="8">
        <f>IF(AND($E20&gt;0,9&gt;=$D20,9&lt;$D20+$E20),"=","")</f>
        <v/>
      </c>
      <c r="O20" s="8">
        <f>IF(AND($E20&gt;0,10&gt;=$D20,10&lt;$D20+$E20),"=","")</f>
        <v/>
      </c>
      <c r="P20" s="8">
        <f>IF(AND($E20&gt;0,11&gt;=$D20,11&lt;$D20+$E20),"=","")</f>
        <v/>
      </c>
      <c r="Q20" s="8">
        <f>IF(AND($E20&gt;0,12&gt;=$D20,12&lt;$D20+$E20),"=","")</f>
        <v/>
      </c>
      <c r="R20" s="8">
        <f>IF(AND($E20&gt;0,13&gt;=$D20,13&lt;$D20+$E20),"=","")</f>
        <v/>
      </c>
      <c r="S20" s="8">
        <f>IF(AND($E20&gt;0,14&gt;=$D20,14&lt;$D20+$E20),"=","")</f>
        <v/>
      </c>
      <c r="T20" s="8">
        <f>IF(AND($E20&gt;0,15&gt;=$D20,15&lt;$D20+$E20),"=","")</f>
        <v/>
      </c>
      <c r="U20" s="8">
        <f>IF(AND($E20&gt;0,16&gt;=$D20,16&lt;$D20+$E20),"=","")</f>
        <v/>
      </c>
    </row>
    <row r="21" ht="20" customHeight="1">
      <c r="A21" s="4" t="inlineStr">
        <is>
          <t>PHASE 5: CLOSURE</t>
        </is>
      </c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</row>
    <row r="22" ht="20" customHeight="1">
      <c r="A22" s="6" t="n">
        <v>12</v>
      </c>
      <c r="B22" s="7" t="inlineStr">
        <is>
          <t>Deployment</t>
        </is>
      </c>
      <c r="C22" s="6" t="inlineStr">
        <is>
          <t>Dev</t>
        </is>
      </c>
      <c r="D22" s="6" t="n">
        <v>14</v>
      </c>
      <c r="E22" s="6" t="n">
        <v>2</v>
      </c>
      <c r="F22" s="8">
        <f>IF(AND($E22&gt;0,1&gt;=$D22,1&lt;$D22+$E22),"=","")</f>
        <v/>
      </c>
      <c r="G22" s="8">
        <f>IF(AND($E22&gt;0,2&gt;=$D22,2&lt;$D22+$E22),"=","")</f>
        <v/>
      </c>
      <c r="H22" s="8">
        <f>IF(AND($E22&gt;0,3&gt;=$D22,3&lt;$D22+$E22),"=","")</f>
        <v/>
      </c>
      <c r="I22" s="8">
        <f>IF(AND($E22&gt;0,4&gt;=$D22,4&lt;$D22+$E22),"=","")</f>
        <v/>
      </c>
      <c r="J22" s="8">
        <f>IF(AND($E22&gt;0,5&gt;=$D22,5&lt;$D22+$E22),"=","")</f>
        <v/>
      </c>
      <c r="K22" s="8">
        <f>IF(AND($E22&gt;0,6&gt;=$D22,6&lt;$D22+$E22),"=","")</f>
        <v/>
      </c>
      <c r="L22" s="8">
        <f>IF(AND($E22&gt;0,7&gt;=$D22,7&lt;$D22+$E22),"=","")</f>
        <v/>
      </c>
      <c r="M22" s="8">
        <f>IF(AND($E22&gt;0,8&gt;=$D22,8&lt;$D22+$E22),"=","")</f>
        <v/>
      </c>
      <c r="N22" s="8">
        <f>IF(AND($E22&gt;0,9&gt;=$D22,9&lt;$D22+$E22),"=","")</f>
        <v/>
      </c>
      <c r="O22" s="8">
        <f>IF(AND($E22&gt;0,10&gt;=$D22,10&lt;$D22+$E22),"=","")</f>
        <v/>
      </c>
      <c r="P22" s="8">
        <f>IF(AND($E22&gt;0,11&gt;=$D22,11&lt;$D22+$E22),"=","")</f>
        <v/>
      </c>
      <c r="Q22" s="8">
        <f>IF(AND($E22&gt;0,12&gt;=$D22,12&lt;$D22+$E22),"=","")</f>
        <v/>
      </c>
      <c r="R22" s="8">
        <f>IF(AND($E22&gt;0,13&gt;=$D22,13&lt;$D22+$E22),"=","")</f>
        <v/>
      </c>
      <c r="S22" s="8">
        <f>IF(AND($E22&gt;0,14&gt;=$D22,14&lt;$D22+$E22),"=","")</f>
        <v/>
      </c>
      <c r="T22" s="8">
        <f>IF(AND($E22&gt;0,15&gt;=$D22,15&lt;$D22+$E22),"=","")</f>
        <v/>
      </c>
      <c r="U22" s="8">
        <f>IF(AND($E22&gt;0,16&gt;=$D22,16&lt;$D22+$E22),"=","")</f>
        <v/>
      </c>
    </row>
    <row r="23" ht="20" customHeight="1">
      <c r="A23" s="6" t="n">
        <v>13</v>
      </c>
      <c r="B23" s="7" t="inlineStr">
        <is>
          <t>Documentation</t>
        </is>
      </c>
      <c r="C23" s="6" t="inlineStr">
        <is>
          <t>Writer</t>
        </is>
      </c>
      <c r="D23" s="6" t="n">
        <v>14</v>
      </c>
      <c r="E23" s="6" t="n">
        <v>2</v>
      </c>
      <c r="F23" s="8">
        <f>IF(AND($E23&gt;0,1&gt;=$D23,1&lt;$D23+$E23),"=","")</f>
        <v/>
      </c>
      <c r="G23" s="8">
        <f>IF(AND($E23&gt;0,2&gt;=$D23,2&lt;$D23+$E23),"=","")</f>
        <v/>
      </c>
      <c r="H23" s="8">
        <f>IF(AND($E23&gt;0,3&gt;=$D23,3&lt;$D23+$E23),"=","")</f>
        <v/>
      </c>
      <c r="I23" s="8">
        <f>IF(AND($E23&gt;0,4&gt;=$D23,4&lt;$D23+$E23),"=","")</f>
        <v/>
      </c>
      <c r="J23" s="8">
        <f>IF(AND($E23&gt;0,5&gt;=$D23,5&lt;$D23+$E23),"=","")</f>
        <v/>
      </c>
      <c r="K23" s="8">
        <f>IF(AND($E23&gt;0,6&gt;=$D23,6&lt;$D23+$E23),"=","")</f>
        <v/>
      </c>
      <c r="L23" s="8">
        <f>IF(AND($E23&gt;0,7&gt;=$D23,7&lt;$D23+$E23),"=","")</f>
        <v/>
      </c>
      <c r="M23" s="8">
        <f>IF(AND($E23&gt;0,8&gt;=$D23,8&lt;$D23+$E23),"=","")</f>
        <v/>
      </c>
      <c r="N23" s="8">
        <f>IF(AND($E23&gt;0,9&gt;=$D23,9&lt;$D23+$E23),"=","")</f>
        <v/>
      </c>
      <c r="O23" s="8">
        <f>IF(AND($E23&gt;0,10&gt;=$D23,10&lt;$D23+$E23),"=","")</f>
        <v/>
      </c>
      <c r="P23" s="8">
        <f>IF(AND($E23&gt;0,11&gt;=$D23,11&lt;$D23+$E23),"=","")</f>
        <v/>
      </c>
      <c r="Q23" s="8">
        <f>IF(AND($E23&gt;0,12&gt;=$D23,12&lt;$D23+$E23),"=","")</f>
        <v/>
      </c>
      <c r="R23" s="8">
        <f>IF(AND($E23&gt;0,13&gt;=$D23,13&lt;$D23+$E23),"=","")</f>
        <v/>
      </c>
      <c r="S23" s="8">
        <f>IF(AND($E23&gt;0,14&gt;=$D23,14&lt;$D23+$E23),"=","")</f>
        <v/>
      </c>
      <c r="T23" s="8">
        <f>IF(AND($E23&gt;0,15&gt;=$D23,15&lt;$D23+$E23),"=","")</f>
        <v/>
      </c>
      <c r="U23" s="8">
        <f>IF(AND($E23&gt;0,16&gt;=$D23,16&lt;$D23+$E23),"=","")</f>
        <v/>
      </c>
    </row>
    <row r="24" ht="20" customHeight="1">
      <c r="A24" s="6" t="n">
        <v>14</v>
      </c>
      <c r="B24" s="7" t="inlineStr">
        <is>
          <t>Post-launch review</t>
        </is>
      </c>
      <c r="C24" s="6" t="inlineStr">
        <is>
          <t>PM</t>
        </is>
      </c>
      <c r="D24" s="6" t="n">
        <v>16</v>
      </c>
      <c r="E24" s="6" t="n">
        <v>1</v>
      </c>
      <c r="F24" s="8">
        <f>IF(AND($E24&gt;0,1&gt;=$D24,1&lt;$D24+$E24),"=","")</f>
        <v/>
      </c>
      <c r="G24" s="8">
        <f>IF(AND($E24&gt;0,2&gt;=$D24,2&lt;$D24+$E24),"=","")</f>
        <v/>
      </c>
      <c r="H24" s="8">
        <f>IF(AND($E24&gt;0,3&gt;=$D24,3&lt;$D24+$E24),"=","")</f>
        <v/>
      </c>
      <c r="I24" s="8">
        <f>IF(AND($E24&gt;0,4&gt;=$D24,4&lt;$D24+$E24),"=","")</f>
        <v/>
      </c>
      <c r="J24" s="8">
        <f>IF(AND($E24&gt;0,5&gt;=$D24,5&lt;$D24+$E24),"=","")</f>
        <v/>
      </c>
      <c r="K24" s="8">
        <f>IF(AND($E24&gt;0,6&gt;=$D24,6&lt;$D24+$E24),"=","")</f>
        <v/>
      </c>
      <c r="L24" s="8">
        <f>IF(AND($E24&gt;0,7&gt;=$D24,7&lt;$D24+$E24),"=","")</f>
        <v/>
      </c>
      <c r="M24" s="8">
        <f>IF(AND($E24&gt;0,8&gt;=$D24,8&lt;$D24+$E24),"=","")</f>
        <v/>
      </c>
      <c r="N24" s="8">
        <f>IF(AND($E24&gt;0,9&gt;=$D24,9&lt;$D24+$E24),"=","")</f>
        <v/>
      </c>
      <c r="O24" s="8">
        <f>IF(AND($E24&gt;0,10&gt;=$D24,10&lt;$D24+$E24),"=","")</f>
        <v/>
      </c>
      <c r="P24" s="8">
        <f>IF(AND($E24&gt;0,11&gt;=$D24,11&lt;$D24+$E24),"=","")</f>
        <v/>
      </c>
      <c r="Q24" s="8">
        <f>IF(AND($E24&gt;0,12&gt;=$D24,12&lt;$D24+$E24),"=","")</f>
        <v/>
      </c>
      <c r="R24" s="8">
        <f>IF(AND($E24&gt;0,13&gt;=$D24,13&lt;$D24+$E24),"=","")</f>
        <v/>
      </c>
      <c r="S24" s="8">
        <f>IF(AND($E24&gt;0,14&gt;=$D24,14&lt;$D24+$E24),"=","")</f>
        <v/>
      </c>
      <c r="T24" s="8">
        <f>IF(AND($E24&gt;0,15&gt;=$D24,15&lt;$D24+$E24),"=","")</f>
        <v/>
      </c>
      <c r="U24" s="8">
        <f>IF(AND($E24&gt;0,16&gt;=$D24,16&lt;$D24+$E24),"=","")</f>
        <v/>
      </c>
    </row>
    <row r="25" ht="20" customHeight="1">
      <c r="A25" s="6" t="n"/>
      <c r="B25" s="7" t="n"/>
      <c r="C25" s="6" t="n"/>
      <c r="D25" s="6" t="n"/>
      <c r="E25" s="6" t="n"/>
      <c r="F25" s="8">
        <f>IF(AND($E25&gt;0,1&gt;=$D25,1&lt;$D25+$E25),"=","")</f>
        <v/>
      </c>
      <c r="G25" s="8">
        <f>IF(AND($E25&gt;0,2&gt;=$D25,2&lt;$D25+$E25),"=","")</f>
        <v/>
      </c>
      <c r="H25" s="8">
        <f>IF(AND($E25&gt;0,3&gt;=$D25,3&lt;$D25+$E25),"=","")</f>
        <v/>
      </c>
      <c r="I25" s="8">
        <f>IF(AND($E25&gt;0,4&gt;=$D25,4&lt;$D25+$E25),"=","")</f>
        <v/>
      </c>
      <c r="J25" s="8">
        <f>IF(AND($E25&gt;0,5&gt;=$D25,5&lt;$D25+$E25),"=","")</f>
        <v/>
      </c>
      <c r="K25" s="8">
        <f>IF(AND($E25&gt;0,6&gt;=$D25,6&lt;$D25+$E25),"=","")</f>
        <v/>
      </c>
      <c r="L25" s="8">
        <f>IF(AND($E25&gt;0,7&gt;=$D25,7&lt;$D25+$E25),"=","")</f>
        <v/>
      </c>
      <c r="M25" s="8">
        <f>IF(AND($E25&gt;0,8&gt;=$D25,8&lt;$D25+$E25),"=","")</f>
        <v/>
      </c>
      <c r="N25" s="8">
        <f>IF(AND($E25&gt;0,9&gt;=$D25,9&lt;$D25+$E25),"=","")</f>
        <v/>
      </c>
      <c r="O25" s="8">
        <f>IF(AND($E25&gt;0,10&gt;=$D25,10&lt;$D25+$E25),"=","")</f>
        <v/>
      </c>
      <c r="P25" s="8">
        <f>IF(AND($E25&gt;0,11&gt;=$D25,11&lt;$D25+$E25),"=","")</f>
        <v/>
      </c>
      <c r="Q25" s="8">
        <f>IF(AND($E25&gt;0,12&gt;=$D25,12&lt;$D25+$E25),"=","")</f>
        <v/>
      </c>
      <c r="R25" s="8">
        <f>IF(AND($E25&gt;0,13&gt;=$D25,13&lt;$D25+$E25),"=","")</f>
        <v/>
      </c>
      <c r="S25" s="8">
        <f>IF(AND($E25&gt;0,14&gt;=$D25,14&lt;$D25+$E25),"=","")</f>
        <v/>
      </c>
      <c r="T25" s="8">
        <f>IF(AND($E25&gt;0,15&gt;=$D25,15&lt;$D25+$E25),"=","")</f>
        <v/>
      </c>
      <c r="U25" s="8">
        <f>IF(AND($E25&gt;0,16&gt;=$D25,16&lt;$D25+$E25),"=","")</f>
        <v/>
      </c>
    </row>
    <row r="26" ht="20" customHeight="1">
      <c r="A26" s="6" t="n"/>
      <c r="B26" s="7" t="n"/>
      <c r="C26" s="6" t="n"/>
      <c r="D26" s="6" t="n"/>
      <c r="E26" s="6" t="n"/>
      <c r="F26" s="8">
        <f>IF(AND($E26&gt;0,1&gt;=$D26,1&lt;$D26+$E26),"=","")</f>
        <v/>
      </c>
      <c r="G26" s="8">
        <f>IF(AND($E26&gt;0,2&gt;=$D26,2&lt;$D26+$E26),"=","")</f>
        <v/>
      </c>
      <c r="H26" s="8">
        <f>IF(AND($E26&gt;0,3&gt;=$D26,3&lt;$D26+$E26),"=","")</f>
        <v/>
      </c>
      <c r="I26" s="8">
        <f>IF(AND($E26&gt;0,4&gt;=$D26,4&lt;$D26+$E26),"=","")</f>
        <v/>
      </c>
      <c r="J26" s="8">
        <f>IF(AND($E26&gt;0,5&gt;=$D26,5&lt;$D26+$E26),"=","")</f>
        <v/>
      </c>
      <c r="K26" s="8">
        <f>IF(AND($E26&gt;0,6&gt;=$D26,6&lt;$D26+$E26),"=","")</f>
        <v/>
      </c>
      <c r="L26" s="8">
        <f>IF(AND($E26&gt;0,7&gt;=$D26,7&lt;$D26+$E26),"=","")</f>
        <v/>
      </c>
      <c r="M26" s="8">
        <f>IF(AND($E26&gt;0,8&gt;=$D26,8&lt;$D26+$E26),"=","")</f>
        <v/>
      </c>
      <c r="N26" s="8">
        <f>IF(AND($E26&gt;0,9&gt;=$D26,9&lt;$D26+$E26),"=","")</f>
        <v/>
      </c>
      <c r="O26" s="8">
        <f>IF(AND($E26&gt;0,10&gt;=$D26,10&lt;$D26+$E26),"=","")</f>
        <v/>
      </c>
      <c r="P26" s="8">
        <f>IF(AND($E26&gt;0,11&gt;=$D26,11&lt;$D26+$E26),"=","")</f>
        <v/>
      </c>
      <c r="Q26" s="8">
        <f>IF(AND($E26&gt;0,12&gt;=$D26,12&lt;$D26+$E26),"=","")</f>
        <v/>
      </c>
      <c r="R26" s="8">
        <f>IF(AND($E26&gt;0,13&gt;=$D26,13&lt;$D26+$E26),"=","")</f>
        <v/>
      </c>
      <c r="S26" s="8">
        <f>IF(AND($E26&gt;0,14&gt;=$D26,14&lt;$D26+$E26),"=","")</f>
        <v/>
      </c>
      <c r="T26" s="8">
        <f>IF(AND($E26&gt;0,15&gt;=$D26,15&lt;$D26+$E26),"=","")</f>
        <v/>
      </c>
      <c r="U26" s="8">
        <f>IF(AND($E26&gt;0,16&gt;=$D26,16&lt;$D26+$E26),"=","")</f>
        <v/>
      </c>
    </row>
    <row r="27" ht="20" customHeight="1">
      <c r="A27" s="6" t="n"/>
      <c r="B27" s="7" t="n"/>
      <c r="C27" s="6" t="n"/>
      <c r="D27" s="6" t="n"/>
      <c r="E27" s="6" t="n"/>
      <c r="F27" s="8">
        <f>IF(AND($E27&gt;0,1&gt;=$D27,1&lt;$D27+$E27),"=","")</f>
        <v/>
      </c>
      <c r="G27" s="8">
        <f>IF(AND($E27&gt;0,2&gt;=$D27,2&lt;$D27+$E27),"=","")</f>
        <v/>
      </c>
      <c r="H27" s="8">
        <f>IF(AND($E27&gt;0,3&gt;=$D27,3&lt;$D27+$E27),"=","")</f>
        <v/>
      </c>
      <c r="I27" s="8">
        <f>IF(AND($E27&gt;0,4&gt;=$D27,4&lt;$D27+$E27),"=","")</f>
        <v/>
      </c>
      <c r="J27" s="8">
        <f>IF(AND($E27&gt;0,5&gt;=$D27,5&lt;$D27+$E27),"=","")</f>
        <v/>
      </c>
      <c r="K27" s="8">
        <f>IF(AND($E27&gt;0,6&gt;=$D27,6&lt;$D27+$E27),"=","")</f>
        <v/>
      </c>
      <c r="L27" s="8">
        <f>IF(AND($E27&gt;0,7&gt;=$D27,7&lt;$D27+$E27),"=","")</f>
        <v/>
      </c>
      <c r="M27" s="8">
        <f>IF(AND($E27&gt;0,8&gt;=$D27,8&lt;$D27+$E27),"=","")</f>
        <v/>
      </c>
      <c r="N27" s="8">
        <f>IF(AND($E27&gt;0,9&gt;=$D27,9&lt;$D27+$E27),"=","")</f>
        <v/>
      </c>
      <c r="O27" s="8">
        <f>IF(AND($E27&gt;0,10&gt;=$D27,10&lt;$D27+$E27),"=","")</f>
        <v/>
      </c>
      <c r="P27" s="8">
        <f>IF(AND($E27&gt;0,11&gt;=$D27,11&lt;$D27+$E27),"=","")</f>
        <v/>
      </c>
      <c r="Q27" s="8">
        <f>IF(AND($E27&gt;0,12&gt;=$D27,12&lt;$D27+$E27),"=","")</f>
        <v/>
      </c>
      <c r="R27" s="8">
        <f>IF(AND($E27&gt;0,13&gt;=$D27,13&lt;$D27+$E27),"=","")</f>
        <v/>
      </c>
      <c r="S27" s="8">
        <f>IF(AND($E27&gt;0,14&gt;=$D27,14&lt;$D27+$E27),"=","")</f>
        <v/>
      </c>
      <c r="T27" s="8">
        <f>IF(AND($E27&gt;0,15&gt;=$D27,15&lt;$D27+$E27),"=","")</f>
        <v/>
      </c>
      <c r="U27" s="8">
        <f>IF(AND($E27&gt;0,16&gt;=$D27,16&lt;$D27+$E27),"=","")</f>
        <v/>
      </c>
    </row>
    <row r="28" ht="20" customHeight="1">
      <c r="A28" s="6" t="n"/>
      <c r="B28" s="7" t="n"/>
      <c r="C28" s="6" t="n"/>
      <c r="D28" s="6" t="n"/>
      <c r="E28" s="6" t="n"/>
      <c r="F28" s="8">
        <f>IF(AND($E28&gt;0,1&gt;=$D28,1&lt;$D28+$E28),"=","")</f>
        <v/>
      </c>
      <c r="G28" s="8">
        <f>IF(AND($E28&gt;0,2&gt;=$D28,2&lt;$D28+$E28),"=","")</f>
        <v/>
      </c>
      <c r="H28" s="8">
        <f>IF(AND($E28&gt;0,3&gt;=$D28,3&lt;$D28+$E28),"=","")</f>
        <v/>
      </c>
      <c r="I28" s="8">
        <f>IF(AND($E28&gt;0,4&gt;=$D28,4&lt;$D28+$E28),"=","")</f>
        <v/>
      </c>
      <c r="J28" s="8">
        <f>IF(AND($E28&gt;0,5&gt;=$D28,5&lt;$D28+$E28),"=","")</f>
        <v/>
      </c>
      <c r="K28" s="8">
        <f>IF(AND($E28&gt;0,6&gt;=$D28,6&lt;$D28+$E28),"=","")</f>
        <v/>
      </c>
      <c r="L28" s="8">
        <f>IF(AND($E28&gt;0,7&gt;=$D28,7&lt;$D28+$E28),"=","")</f>
        <v/>
      </c>
      <c r="M28" s="8">
        <f>IF(AND($E28&gt;0,8&gt;=$D28,8&lt;$D28+$E28),"=","")</f>
        <v/>
      </c>
      <c r="N28" s="8">
        <f>IF(AND($E28&gt;0,9&gt;=$D28,9&lt;$D28+$E28),"=","")</f>
        <v/>
      </c>
      <c r="O28" s="8">
        <f>IF(AND($E28&gt;0,10&gt;=$D28,10&lt;$D28+$E28),"=","")</f>
        <v/>
      </c>
      <c r="P28" s="8">
        <f>IF(AND($E28&gt;0,11&gt;=$D28,11&lt;$D28+$E28),"=","")</f>
        <v/>
      </c>
      <c r="Q28" s="8">
        <f>IF(AND($E28&gt;0,12&gt;=$D28,12&lt;$D28+$E28),"=","")</f>
        <v/>
      </c>
      <c r="R28" s="8">
        <f>IF(AND($E28&gt;0,13&gt;=$D28,13&lt;$D28+$E28),"=","")</f>
        <v/>
      </c>
      <c r="S28" s="8">
        <f>IF(AND($E28&gt;0,14&gt;=$D28,14&lt;$D28+$E28),"=","")</f>
        <v/>
      </c>
      <c r="T28" s="8">
        <f>IF(AND($E28&gt;0,15&gt;=$D28,15&lt;$D28+$E28),"=","")</f>
        <v/>
      </c>
      <c r="U28" s="8">
        <f>IF(AND($E28&gt;0,16&gt;=$D28,16&lt;$D28+$E28),"=","")</f>
        <v/>
      </c>
    </row>
  </sheetData>
  <mergeCells count="6">
    <mergeCell ref="A21:U21"/>
    <mergeCell ref="A13:U13"/>
    <mergeCell ref="A9:U9"/>
    <mergeCell ref="A1:U1"/>
    <mergeCell ref="A18:U18"/>
    <mergeCell ref="A6:U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